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D0867EC3-E561-4785-BD2B-94A62322A2DA}" xr6:coauthVersionLast="47" xr6:coauthVersionMax="47" xr10:uidLastSave="{90D3D551-CDA6-48CD-B3DE-D294A638D6CC}"/>
  <bookViews>
    <workbookView xWindow="-120" yWindow="-120" windowWidth="29040" windowHeight="15840" xr2:uid="{00000000-000D-0000-FFFF-FFFF00000000}"/>
  </bookViews>
  <sheets>
    <sheet name="ESTADO DE CUENTA SUPL FEB 2025" sheetId="5" r:id="rId1"/>
  </sheets>
  <definedNames>
    <definedName name="_xlnm._FilterDatabase" localSheetId="0" hidden="1">'ESTADO DE CUENTA SUPL FEB 2025'!$A$10:$I$25</definedName>
    <definedName name="_xlnm.Print_Area" localSheetId="0">'ESTADO DE CUENTA SUPL FEB 2025'!$A$1:$I$30</definedName>
    <definedName name="_xlnm.Print_Titles" localSheetId="0">'ESTADO DE CUENTA SUPL FEB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5" l="1"/>
  <c r="H23" i="5" l="1"/>
  <c r="H24" i="5"/>
  <c r="F25" i="5"/>
  <c r="H25" i="5" l="1"/>
</calcChain>
</file>

<file path=xl/sharedStrings.xml><?xml version="1.0" encoding="utf-8"?>
<sst xmlns="http://schemas.openxmlformats.org/spreadsheetml/2006/main" count="89" uniqueCount="58">
  <si>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</si>
  <si>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</si>
  <si>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</si>
  <si>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</si>
  <si>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</si>
  <si>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</si>
  <si>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</si>
  <si>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</si>
  <si>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</si>
  <si>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</si>
  <si>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</si>
  <si>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</si>
  <si>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2.2.7.2.06</t>
  </si>
  <si>
    <t>Diana Polanco</t>
  </si>
  <si>
    <t>ENC. DE LA DIV. DE CONTABILIDAD</t>
  </si>
  <si>
    <t>B1500000195</t>
  </si>
  <si>
    <t>2.3.5.5.01</t>
  </si>
  <si>
    <t xml:space="preserve"> </t>
  </si>
  <si>
    <t>ESTADO DE CUENTA SUPLIDORES</t>
  </si>
  <si>
    <t>PENDIENTE</t>
  </si>
  <si>
    <t>2.2.7.2.08</t>
  </si>
  <si>
    <t>PRNDIENTE</t>
  </si>
  <si>
    <t xml:space="preserve">FECHA CORTE: _31/01/2025____________ </t>
  </si>
  <si>
    <t>Correspondiente al mes Febrero del año 2025</t>
  </si>
  <si>
    <t>B1500002801</t>
  </si>
  <si>
    <t>REYES &amp; MARTINEZ,S.R.L</t>
  </si>
  <si>
    <t>ADQUISICION DE TUBOS PRESION  DE 8 X 19 Y TAPA HEMBRA DE 8 PARA INSTALACION EN VILLA ISABELA</t>
  </si>
  <si>
    <t>B1500000104</t>
  </si>
  <si>
    <t>BRIAL MEDICAL SRL</t>
  </si>
  <si>
    <t>SERVICIO DE MANTENIMIENTO GENERAL DE AUTOCLAVE SISTEMA DE ENCENDIDO, CAMBIO DE VALVULA, SENSOR DE LA TAPA ,PARA USO DE LA AUTICLAVE TUTTNAUER DEL LABORATORIO DE CORAAPPLATA</t>
  </si>
  <si>
    <t>E450000000081</t>
  </si>
  <si>
    <t>SERVICIO DE MANTENIMIENTO DEL CAMION FICHA-40 ASIGNADO A DISTRIBUCION DE AGUA POTABLE</t>
  </si>
  <si>
    <t>LA ANTILLANA COMERCIAL, SA</t>
  </si>
  <si>
    <t>B1500000223</t>
  </si>
  <si>
    <t>EMPRESA GIPPY,SRL</t>
  </si>
  <si>
    <t>SERVICIO  DE ALQUILER DE CAMION SUCCIONADOR UTILIZADO PARA LIMPIEZA DE REGISTRO EN EL GREGORIO LUPERON DE TRAS DEL PLAY DE TATO MARTINEZ</t>
  </si>
  <si>
    <t>2.2.5.4.01</t>
  </si>
  <si>
    <t>B1500000173</t>
  </si>
  <si>
    <t>PUERTO PLATA ELECTRICIDAD,S.A.S</t>
  </si>
  <si>
    <t>SERVICIO DE ENERGIA ELECTRICA  DE LA CAOBA Y TORRE ALTA CORRESPONDIENTE A LOS MESES DE SEPTIEMBRE,OCTUBRE,NOVIEMBRE Y DICIEMBRE 2024</t>
  </si>
  <si>
    <t>B1500000179</t>
  </si>
  <si>
    <t>B1500000184</t>
  </si>
  <si>
    <t>B1500000189</t>
  </si>
  <si>
    <t>B1500000192</t>
  </si>
  <si>
    <t>B1500000193</t>
  </si>
  <si>
    <t>2.2.1.6.01</t>
  </si>
  <si>
    <t>E450000000066</t>
  </si>
  <si>
    <t>SERVICIO DE MANTENIMIENTO GEBERAL DEL CAMION FICHA-60 ASIGNADO A OPERACIÓN Y MANTENIMIENTO</t>
  </si>
  <si>
    <t>PAGADO 07/02/2025 CON  CHEQUE 030679</t>
  </si>
  <si>
    <t>B1500000020</t>
  </si>
  <si>
    <t>08/01/202506/02/2025</t>
  </si>
  <si>
    <t>MERJIM SRL</t>
  </si>
  <si>
    <t>SERVICIO DE LAVADO Y ARREGLO DE GOMAS,REPARACION DE VEHICULOS DE LA INSTITUCION</t>
  </si>
  <si>
    <t>PAGADO 10/02/2025 CON  CHEQUE 030680</t>
  </si>
  <si>
    <t>B1500000208</t>
  </si>
  <si>
    <t>DILVERIO JULIAN LANTIGUA VENTURA</t>
  </si>
  <si>
    <t xml:space="preserve">SERVICIO DE REPARACION DE VALVULA 16 PARA EL TANQUE DE SAN MARCOS </t>
  </si>
  <si>
    <t>PAGADO 10/02/2025 CON  CHEQUE 030681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</si>
</sst>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0" fontId="17" fillId="2" borderId="0" xfId="4" applyFont="1" applyFill="1"/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3374571</xdr:colOff>
      <xdr:row>0</xdr:row>
      <xdr:rowOff>0</xdr:rowOff>
    </xdr:from>
    <xdr:to>
      <xdr:col>3</xdr:col>
      <xdr:colOff>4517570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J34"/>
  <sheetViews>
    <sheetView tabSelected="1" zoomScale="70" zoomScaleNormal="70" zoomScaleSheetLayoutView="40" workbookViewId="0">
      <pane ySplit="1" topLeftCell="A2" activePane="bottomLeft" state="frozen"/>
      <selection pane="bottomLeft" activeCell="M22" sqref="M22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0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0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0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0" ht="22.5" x14ac:dyDescent="0.3">
      <c r="A4" s="38"/>
      <c r="B4" s="38"/>
      <c r="C4" s="38"/>
      <c r="D4" s="38"/>
      <c r="E4" s="38"/>
      <c r="F4" s="38"/>
      <c r="G4" s="38"/>
      <c r="H4" s="38"/>
      <c r="I4" s="38"/>
    </row>
    <row r="5" spans="1:10" ht="22.5" x14ac:dyDescent="0.3">
      <c r="A5" s="39" t="s">
        <v>9</v>
      </c>
      <c r="B5" s="39"/>
      <c r="C5" s="39"/>
      <c r="D5" s="39"/>
      <c r="E5" s="39"/>
      <c r="F5" s="39"/>
      <c r="G5" s="39"/>
      <c r="H5" s="39"/>
      <c r="I5" s="39"/>
    </row>
    <row r="6" spans="1:10" ht="29.25" x14ac:dyDescent="0.35">
      <c r="A6" s="40" t="s">
        <v>10</v>
      </c>
      <c r="B6" s="40"/>
      <c r="C6" s="40"/>
      <c r="D6" s="40"/>
      <c r="E6" s="40"/>
      <c r="F6" s="40"/>
      <c r="G6" s="40"/>
      <c r="H6" s="40"/>
      <c r="I6" s="40"/>
    </row>
    <row r="7" spans="1:10" ht="29.25" customHeight="1" x14ac:dyDescent="0.3">
      <c r="A7" s="45" t="s">
        <v>18</v>
      </c>
      <c r="B7" s="45"/>
      <c r="C7" s="45"/>
      <c r="D7" s="45"/>
      <c r="E7" s="45"/>
      <c r="F7" s="45"/>
      <c r="G7" s="45"/>
      <c r="H7" s="45"/>
      <c r="I7" s="45"/>
      <c r="J7" s="31"/>
    </row>
    <row r="8" spans="1:10" ht="22.5" x14ac:dyDescent="0.3">
      <c r="A8" s="41" t="s">
        <v>23</v>
      </c>
      <c r="B8" s="41"/>
      <c r="C8" s="41"/>
      <c r="D8" s="41"/>
      <c r="E8" s="41"/>
      <c r="F8" s="41"/>
      <c r="G8" s="41"/>
      <c r="H8" s="41"/>
      <c r="I8" s="41"/>
    </row>
    <row r="9" spans="1:10" ht="22.5" x14ac:dyDescent="0.3">
      <c r="A9" s="42" t="s">
        <v>22</v>
      </c>
      <c r="B9" s="42"/>
      <c r="C9" s="42"/>
      <c r="D9" s="42"/>
      <c r="E9" s="42"/>
      <c r="F9" s="42"/>
      <c r="G9" s="42"/>
      <c r="H9" s="42"/>
      <c r="I9" s="42"/>
    </row>
    <row r="10" spans="1:10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0" ht="70.5" customHeight="1" x14ac:dyDescent="0.25">
      <c r="A11" s="26" t="s">
        <v>24</v>
      </c>
      <c r="B11" s="25">
        <v>45716</v>
      </c>
      <c r="C11" s="27" t="s">
        <v>25</v>
      </c>
      <c r="D11" s="28" t="s">
        <v>26</v>
      </c>
      <c r="E11" s="34" t="s">
        <v>16</v>
      </c>
      <c r="F11" s="35">
        <v>26638.62</v>
      </c>
      <c r="G11" s="36">
        <v>45775</v>
      </c>
      <c r="H11" s="35"/>
      <c r="I11" s="37" t="s">
        <v>19</v>
      </c>
    </row>
    <row r="12" spans="1:10" ht="70.5" customHeight="1" x14ac:dyDescent="0.25">
      <c r="A12" s="26" t="s">
        <v>27</v>
      </c>
      <c r="B12" s="25">
        <v>45716</v>
      </c>
      <c r="C12" s="27" t="s">
        <v>28</v>
      </c>
      <c r="D12" s="28" t="s">
        <v>29</v>
      </c>
      <c r="E12" s="34" t="s">
        <v>20</v>
      </c>
      <c r="F12" s="35">
        <v>128030</v>
      </c>
      <c r="G12" s="36">
        <v>45775</v>
      </c>
      <c r="H12" s="35"/>
      <c r="I12" s="37" t="s">
        <v>19</v>
      </c>
    </row>
    <row r="13" spans="1:10" ht="70.5" customHeight="1" x14ac:dyDescent="0.25">
      <c r="A13" s="26" t="s">
        <v>30</v>
      </c>
      <c r="B13" s="25">
        <v>45716</v>
      </c>
      <c r="C13" s="27" t="s">
        <v>32</v>
      </c>
      <c r="D13" s="28" t="s">
        <v>31</v>
      </c>
      <c r="E13" s="34" t="s">
        <v>12</v>
      </c>
      <c r="F13" s="35">
        <v>58593.88</v>
      </c>
      <c r="G13" s="36">
        <v>45775</v>
      </c>
      <c r="H13" s="35"/>
      <c r="I13" s="37" t="s">
        <v>19</v>
      </c>
    </row>
    <row r="14" spans="1:10" ht="70.5" customHeight="1" x14ac:dyDescent="0.25">
      <c r="A14" s="26" t="s">
        <v>33</v>
      </c>
      <c r="B14" s="25">
        <v>45716</v>
      </c>
      <c r="C14" s="27" t="s">
        <v>34</v>
      </c>
      <c r="D14" s="28" t="s">
        <v>35</v>
      </c>
      <c r="E14" s="34" t="s">
        <v>36</v>
      </c>
      <c r="F14" s="35">
        <v>24780</v>
      </c>
      <c r="G14" s="36">
        <v>45775</v>
      </c>
      <c r="H14" s="35"/>
      <c r="I14" s="37" t="s">
        <v>19</v>
      </c>
    </row>
    <row r="15" spans="1:10" ht="70.5" customHeight="1" x14ac:dyDescent="0.25">
      <c r="A15" s="26" t="s">
        <v>37</v>
      </c>
      <c r="B15" s="25">
        <v>45716</v>
      </c>
      <c r="C15" s="27" t="s">
        <v>38</v>
      </c>
      <c r="D15" s="28" t="s">
        <v>39</v>
      </c>
      <c r="E15" s="29" t="s">
        <v>45</v>
      </c>
      <c r="F15" s="29">
        <v>128.16</v>
      </c>
      <c r="G15" s="36">
        <v>45775</v>
      </c>
      <c r="H15" s="35"/>
      <c r="I15" s="37" t="s">
        <v>19</v>
      </c>
    </row>
    <row r="16" spans="1:10" ht="107.25" customHeight="1" x14ac:dyDescent="0.25">
      <c r="A16" s="26" t="s">
        <v>40</v>
      </c>
      <c r="B16" s="25">
        <v>45716</v>
      </c>
      <c r="C16" s="27" t="s">
        <v>38</v>
      </c>
      <c r="D16" s="28" t="s">
        <v>39</v>
      </c>
      <c r="E16" s="29" t="s">
        <v>45</v>
      </c>
      <c r="F16" s="29">
        <v>2590.64</v>
      </c>
      <c r="G16" s="36">
        <v>45775</v>
      </c>
      <c r="H16" s="35"/>
      <c r="I16" s="37" t="s">
        <v>19</v>
      </c>
    </row>
    <row r="17" spans="1:9" ht="102" customHeight="1" x14ac:dyDescent="0.25">
      <c r="A17" s="26" t="s">
        <v>41</v>
      </c>
      <c r="B17" s="25">
        <v>45716</v>
      </c>
      <c r="C17" s="27" t="s">
        <v>38</v>
      </c>
      <c r="D17" s="28" t="s">
        <v>39</v>
      </c>
      <c r="E17" s="29" t="s">
        <v>45</v>
      </c>
      <c r="F17" s="29">
        <v>2197.88</v>
      </c>
      <c r="G17" s="36">
        <v>45775</v>
      </c>
      <c r="H17" s="35"/>
      <c r="I17" s="37" t="s">
        <v>21</v>
      </c>
    </row>
    <row r="18" spans="1:9" ht="93" customHeight="1" x14ac:dyDescent="0.25">
      <c r="A18" s="26" t="s">
        <v>42</v>
      </c>
      <c r="B18" s="25">
        <v>45716</v>
      </c>
      <c r="C18" s="27" t="s">
        <v>38</v>
      </c>
      <c r="D18" s="28" t="s">
        <v>39</v>
      </c>
      <c r="E18" s="29" t="s">
        <v>45</v>
      </c>
      <c r="F18" s="29">
        <v>128.16</v>
      </c>
      <c r="G18" s="36">
        <v>45775</v>
      </c>
      <c r="H18" s="35"/>
      <c r="I18" s="37" t="s">
        <v>19</v>
      </c>
    </row>
    <row r="19" spans="1:9" ht="81" customHeight="1" x14ac:dyDescent="0.25">
      <c r="A19" s="26" t="s">
        <v>43</v>
      </c>
      <c r="B19" s="25">
        <v>45716</v>
      </c>
      <c r="C19" s="27" t="s">
        <v>38</v>
      </c>
      <c r="D19" s="28" t="s">
        <v>39</v>
      </c>
      <c r="E19" s="29" t="s">
        <v>45</v>
      </c>
      <c r="F19" s="29">
        <v>3410.49</v>
      </c>
      <c r="G19" s="36">
        <v>45775</v>
      </c>
      <c r="H19" s="35"/>
      <c r="I19" s="37" t="s">
        <v>19</v>
      </c>
    </row>
    <row r="20" spans="1:9" ht="101.25" customHeight="1" x14ac:dyDescent="0.25">
      <c r="A20" s="26" t="s">
        <v>44</v>
      </c>
      <c r="B20" s="25">
        <v>45716</v>
      </c>
      <c r="C20" s="27" t="s">
        <v>38</v>
      </c>
      <c r="D20" s="28" t="s">
        <v>39</v>
      </c>
      <c r="E20" s="29" t="s">
        <v>45</v>
      </c>
      <c r="F20" s="29">
        <v>2093.35</v>
      </c>
      <c r="G20" s="36">
        <v>45775</v>
      </c>
      <c r="H20" s="35"/>
      <c r="I20" s="37" t="s">
        <v>19</v>
      </c>
    </row>
    <row r="21" spans="1:9" ht="67.5" customHeight="1" x14ac:dyDescent="0.25">
      <c r="A21" s="26" t="s">
        <v>15</v>
      </c>
      <c r="B21" s="25">
        <v>45716</v>
      </c>
      <c r="C21" s="27" t="s">
        <v>38</v>
      </c>
      <c r="D21" s="28" t="s">
        <v>39</v>
      </c>
      <c r="E21" s="29" t="s">
        <v>45</v>
      </c>
      <c r="F21" s="29">
        <v>128.16</v>
      </c>
      <c r="G21" s="36">
        <v>45775</v>
      </c>
      <c r="H21" s="35"/>
      <c r="I21" s="37" t="s">
        <v>19</v>
      </c>
    </row>
    <row r="22" spans="1:9" ht="95.25" customHeight="1" x14ac:dyDescent="0.25">
      <c r="A22" s="26" t="s">
        <v>46</v>
      </c>
      <c r="B22" s="25">
        <v>45694</v>
      </c>
      <c r="C22" s="27" t="s">
        <v>32</v>
      </c>
      <c r="D22" s="27" t="s">
        <v>47</v>
      </c>
      <c r="E22" s="34" t="s">
        <v>12</v>
      </c>
      <c r="F22" s="35">
        <v>59729.75</v>
      </c>
      <c r="G22" s="36">
        <v>45753</v>
      </c>
      <c r="H22" s="35">
        <f>+F22</f>
        <v>59729.75</v>
      </c>
      <c r="I22" s="37" t="s">
        <v>48</v>
      </c>
    </row>
    <row r="23" spans="1:9" ht="85.5" customHeight="1" x14ac:dyDescent="0.25">
      <c r="A23" s="26" t="s">
        <v>49</v>
      </c>
      <c r="B23" s="25" t="s">
        <v>50</v>
      </c>
      <c r="C23" s="27" t="s">
        <v>51</v>
      </c>
      <c r="D23" s="27" t="s">
        <v>52</v>
      </c>
      <c r="E23" s="34" t="s">
        <v>12</v>
      </c>
      <c r="F23" s="35">
        <v>60119</v>
      </c>
      <c r="G23" s="36">
        <v>45694</v>
      </c>
      <c r="H23" s="35">
        <f t="shared" ref="H23:H24" si="0">+F23</f>
        <v>60119</v>
      </c>
      <c r="I23" s="37" t="s">
        <v>53</v>
      </c>
    </row>
    <row r="24" spans="1:9" ht="85.5" customHeight="1" x14ac:dyDescent="0.25">
      <c r="A24" s="26" t="s">
        <v>54</v>
      </c>
      <c r="B24" s="25">
        <v>45694</v>
      </c>
      <c r="C24" s="27" t="s">
        <v>55</v>
      </c>
      <c r="D24" s="27" t="s">
        <v>56</v>
      </c>
      <c r="E24" s="34" t="s">
        <v>20</v>
      </c>
      <c r="F24" s="29">
        <v>41300</v>
      </c>
      <c r="G24" s="36">
        <v>45694</v>
      </c>
      <c r="H24" s="35">
        <f t="shared" si="0"/>
        <v>41300</v>
      </c>
      <c r="I24" s="37" t="s">
        <v>57</v>
      </c>
    </row>
    <row r="25" spans="1:9" ht="44.25" customHeight="1" x14ac:dyDescent="0.35">
      <c r="A25" s="44" t="s">
        <v>11</v>
      </c>
      <c r="B25" s="44"/>
      <c r="C25" s="44"/>
      <c r="D25" s="44"/>
      <c r="E25" s="44"/>
      <c r="F25" s="32">
        <f>SUM(F11:F24)</f>
        <v>409868.09</v>
      </c>
      <c r="G25" s="33"/>
      <c r="H25" s="32">
        <f>SUM(H11:H24)</f>
        <v>161148.75</v>
      </c>
      <c r="I25" s="30"/>
    </row>
    <row r="26" spans="1:9" ht="44.25" hidden="1" customHeight="1" x14ac:dyDescent="0.3">
      <c r="A26" s="17"/>
      <c r="B26" s="18"/>
      <c r="C26" s="16"/>
      <c r="D26" s="20"/>
      <c r="E26" s="14"/>
      <c r="F26" s="21"/>
      <c r="G26" s="18"/>
      <c r="H26" s="22"/>
      <c r="I26" s="15"/>
    </row>
    <row r="27" spans="1:9" ht="44.25" hidden="1" customHeight="1" x14ac:dyDescent="0.3">
      <c r="A27" s="17"/>
      <c r="B27" s="18"/>
      <c r="C27" s="14"/>
      <c r="D27" s="20"/>
      <c r="E27" s="10"/>
      <c r="F27" s="21"/>
      <c r="G27" s="18"/>
      <c r="H27" s="22"/>
      <c r="I27" s="15"/>
    </row>
    <row r="28" spans="1:9" ht="44.25" hidden="1" customHeight="1" x14ac:dyDescent="0.3">
      <c r="A28" s="17"/>
      <c r="B28" s="18"/>
      <c r="C28" s="19"/>
      <c r="D28" s="20"/>
      <c r="E28" s="19"/>
      <c r="F28" s="21"/>
      <c r="G28" s="18"/>
      <c r="H28" s="22"/>
      <c r="I28" s="23"/>
    </row>
    <row r="29" spans="1:9" ht="44.25" customHeight="1" x14ac:dyDescent="0.4">
      <c r="A29" s="43" t="s">
        <v>13</v>
      </c>
      <c r="B29" s="43"/>
      <c r="C29" s="43"/>
      <c r="D29" s="43"/>
      <c r="E29" s="43"/>
      <c r="F29" s="43"/>
      <c r="G29" s="43"/>
      <c r="H29" s="43"/>
      <c r="I29" s="43"/>
    </row>
    <row r="30" spans="1:9" ht="44.25" customHeight="1" x14ac:dyDescent="0.4">
      <c r="A30" s="43" t="s">
        <v>14</v>
      </c>
      <c r="B30" s="43"/>
      <c r="C30" s="43"/>
      <c r="D30" s="43"/>
      <c r="E30" s="43"/>
      <c r="F30" s="43"/>
      <c r="G30" s="43"/>
      <c r="H30" s="43"/>
      <c r="I30" s="43"/>
    </row>
    <row r="31" spans="1:9" ht="21" customHeight="1" x14ac:dyDescent="0.25">
      <c r="F31" s="24"/>
    </row>
    <row r="32" spans="1:9" ht="21.75" customHeight="1" x14ac:dyDescent="0.25">
      <c r="F32" s="24"/>
    </row>
    <row r="33" spans="2:9" ht="44.25" customHeight="1" x14ac:dyDescent="0.25">
      <c r="H33" t="s">
        <v>17</v>
      </c>
    </row>
    <row r="34" spans="2:9" s="4" customFormat="1" ht="44.25" customHeight="1" x14ac:dyDescent="0.25">
      <c r="B34"/>
      <c r="C34" s="1"/>
      <c r="D34" s="2"/>
      <c r="E34" s="1"/>
      <c r="F34" s="3"/>
      <c r="G34"/>
      <c r="H34"/>
      <c r="I34"/>
    </row>
  </sheetData>
  <sortState xmlns:xlrd2="http://schemas.microsoft.com/office/spreadsheetml/2017/richdata2" ref="A16:I24">
    <sortCondition ref="A16:A24"/>
  </sortState>
  <mergeCells count="9">
    <mergeCell ref="A29:I29"/>
    <mergeCell ref="A30:I30"/>
    <mergeCell ref="A4:I4"/>
    <mergeCell ref="A5:I5"/>
    <mergeCell ref="A8:I8"/>
    <mergeCell ref="A25:E25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FEB 2025</vt:lpstr>
      <vt:lpstr>'ESTADO DE CUENTA SUPL FEB 2025'!Área_de_impresión</vt:lpstr>
      <vt:lpstr>'ESTADO DE CUENTA SUPL FEB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2025-03-06T15:35:43Z</dcterms:modified>
</cp:coreProperties>
</file>