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raapplata-my.sharepoint.com/personal/tineom_coraapplata_gob_do/Documents/Escritorio/CM DICIEMBRE/"/>
    </mc:Choice>
  </mc:AlternateContent>
  <xr:revisionPtr revIDLastSave="20" documentId="13_ncr:1_{F5143CD2-4F80-49C5-8DBA-47D4D3C0DDB8}" xr6:coauthVersionLast="47" xr6:coauthVersionMax="47" xr10:uidLastSave="{B1BBD6DE-1D6D-4872-A61A-35EDCE6CC4C3}"/>
  <bookViews>
    <workbookView xWindow="-120" yWindow="-120" windowWidth="29040" windowHeight="15840" xr2:uid="{00000000-000D-0000-FFFF-FFFF00000000}"/>
  </bookViews>
  <sheets>
    <sheet name="ESTADO DE CUENTA A SUP ABRIL" sheetId="5" r:id="rId1"/>
  </sheets>
  <definedNames>
    <definedName name="_xlnm._FilterDatabase" localSheetId="0" hidden="1">'ESTADO DE CUENTA A SUP ABRIL'!$A$10:$J$35</definedName>
    <definedName name="_xlnm.Print_Area" localSheetId="0">'ESTADO DE CUENTA A SUP ABRIL'!$A$1:$J$40</definedName>
    <definedName name="_xlnm.Print_Titles" localSheetId="0">'ESTADO DE CUENTA A SUP ABRIL'!$1:$10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5" i="5" l="1"/>
  <c r="F35" i="5"/>
  <c r="I34" i="5"/>
  <c r="I33" i="5"/>
  <c r="G28" i="5"/>
  <c r="I29" i="5"/>
  <c r="G27" i="5" l="1"/>
  <c r="G26" i="5"/>
  <c r="G25" i="5"/>
  <c r="G22" i="5"/>
  <c r="G23" i="5"/>
  <c r="G24" i="5"/>
  <c r="G21" i="5" l="1"/>
  <c r="G20" i="5"/>
  <c r="G16" i="5"/>
  <c r="G17" i="5"/>
  <c r="G18" i="5"/>
  <c r="G19" i="5"/>
  <c r="G15" i="5"/>
  <c r="G13" i="5"/>
  <c r="G14" i="5"/>
  <c r="G12" i="5"/>
  <c r="I32" i="5"/>
  <c r="I35" i="5" s="1"/>
  <c r="I31" i="5"/>
  <c r="I30" i="5"/>
  <c r="G11" i="5"/>
</calcChain>
</file>

<file path=xl/sharedStrings.xml><?xml version="1.0" encoding="utf-8"?>
<sst xmlns="http://schemas.openxmlformats.org/spreadsheetml/2006/main" count="140" uniqueCount="89">
  <si>
    <t>Fecha de registro</t>
  </si>
  <si>
    <t>No. de fatura o comprobante</t>
  </si>
  <si>
    <t>Nombre del acreedor</t>
  </si>
  <si>
    <t>Concepto</t>
  </si>
  <si>
    <t>Fecha limite de pago</t>
  </si>
  <si>
    <t>Monto pendiente en RD$</t>
  </si>
  <si>
    <t>Monto pagado en RD$</t>
  </si>
  <si>
    <t>Estado del Expediente</t>
  </si>
  <si>
    <t>Codificación objetal</t>
  </si>
  <si>
    <t>Cooperación de Acuerducto y Alcantarillado de Puerto Plata</t>
  </si>
  <si>
    <t>Coraapplata</t>
  </si>
  <si>
    <t>TOTAL $RD</t>
  </si>
  <si>
    <t>ENC. DE LA DIV. DE CONTABILIDAD</t>
  </si>
  <si>
    <t xml:space="preserve"> </t>
  </si>
  <si>
    <t>ESTADO DE CUENTA SUPLIDORES</t>
  </si>
  <si>
    <t>PENDIENTE</t>
  </si>
  <si>
    <t>TOTAL CUENTA SUPLIDORES</t>
  </si>
  <si>
    <t>SUPERMERCADO JOSE LUIS, SRL</t>
  </si>
  <si>
    <t>2.2.9.2.01</t>
  </si>
  <si>
    <t>DEPOSITO FERRETERO.SRL</t>
  </si>
  <si>
    <t>Correspondiente al mes de ABRIL  del año 2026</t>
  </si>
  <si>
    <t xml:space="preserve">FECHA CORTE: _30/04/2026____________ </t>
  </si>
  <si>
    <t>B1500002215</t>
  </si>
  <si>
    <t>RENZO AUTO PARTS, SRL</t>
  </si>
  <si>
    <t>ADQUISICION DE BPMBA CLOCHER NISSAN NAVARA PARA CAMIONETA F-25 ASIGNADA ELECTRICIDAD</t>
  </si>
  <si>
    <t>2.3.9.8.02</t>
  </si>
  <si>
    <t>E450000000544</t>
  </si>
  <si>
    <t>ADQUISICION DE TUBO SCH-40 1 X19* CORVI/SONACA* PARA USO DE SONDEO DE LINEA SANITARIA DE MANO DE LA BRIGADA DE AGUA RESIDUAL</t>
  </si>
  <si>
    <t>2.3.5.5.01</t>
  </si>
  <si>
    <t>E450000000641</t>
  </si>
  <si>
    <t>ADQUISICION DE INSUMO PARA REFRIGERIO AL PERSONAL QUE PARTICIPA EN LA REUNION OPERATIVA Y LA BRIGADA QUE TRABAJARA EN LIMPIEZA DEL ACUEDUCTO DE MADRE VIEJA</t>
  </si>
  <si>
    <t>E450000000646</t>
  </si>
  <si>
    <t>B1500001244</t>
  </si>
  <si>
    <t>MRO MANTENIMIENTO OPERACIÓN &amp; REPARACION</t>
  </si>
  <si>
    <t>ADQUISICION DE PIE DE ALAMBRE DE CONTROL  1X0.4MM2 CAL NO.18 NEGRO</t>
  </si>
  <si>
    <t>E450000000656</t>
  </si>
  <si>
    <t>E450000000663</t>
  </si>
  <si>
    <t>E450000000676</t>
  </si>
  <si>
    <t>E450000000677</t>
  </si>
  <si>
    <t>2806/2026</t>
  </si>
  <si>
    <t>2.3.9.6.01</t>
  </si>
  <si>
    <t>IMPRESOS LAGOMBRA GOMEZ, SRL</t>
  </si>
  <si>
    <t>ADQUISICION DE SELLO PRETINTADO 542 PARA ENCARGADA DE RECURSOS HUMANOS</t>
  </si>
  <si>
    <t>B1500000596</t>
  </si>
  <si>
    <t>2.3.9.2.01</t>
  </si>
  <si>
    <t>B1500002218</t>
  </si>
  <si>
    <t>ADQUISICION DE TERMINAL NISSAN FRONTIER Y BOLA ESFERICA NISSAN FRONTIER PARA LA CAMIONETA F-21 ASIGNADA AGUA POTABLE</t>
  </si>
  <si>
    <t>2.3.9.8.01</t>
  </si>
  <si>
    <t>B1500001634</t>
  </si>
  <si>
    <t>ELENA WIGBERTA ABREU RIVERO</t>
  </si>
  <si>
    <t>SERVICIO DE ELABORACION DE CORONAS FUNEBRES DESTINADAS A RENDIR HOMENAJE POSTUMO AL SEÑOR ENRIQUE VARGAS,AL SEÑOR ENRIQUE RIVERA Y AL SEÑOR AVITAL BEN-DAVID NEUMANN</t>
  </si>
  <si>
    <t>B1500001637</t>
  </si>
  <si>
    <t>B1500001644</t>
  </si>
  <si>
    <t>2.2.8.4.01</t>
  </si>
  <si>
    <t>B1500000195</t>
  </si>
  <si>
    <t>LA MESA 7 SRL</t>
  </si>
  <si>
    <t>SERVICIO DE ALMUERZO AL PERSONAL QUE LABORAN EN LAS BRIGADAS DE AGUA RESIDUALES Y BRIGADAS DE LIMPIEZA</t>
  </si>
  <si>
    <t>B1100000902</t>
  </si>
  <si>
    <t>RONNY FRANCISCO GONZALEZ SALAZAR</t>
  </si>
  <si>
    <t>PERSONAL CONTRATADO PARA TRABAJAR COMO DIGITADOR EN EL DEPARTAMENTO DE CONTABILIDAD</t>
  </si>
  <si>
    <t>2.2.8.7.06</t>
  </si>
  <si>
    <t>B1100000903</t>
  </si>
  <si>
    <t>JOAN JOSE PEÑA PERALTA</t>
  </si>
  <si>
    <t>PERSONAL CONTRATADO PARA TRABAJAR EN LIMPIEZA EN EL AREA DEL ALMACEN DESDE 24/04/2026 HASTA 28/04/2026</t>
  </si>
  <si>
    <t>B1500000151</t>
  </si>
  <si>
    <t>CARLOS JOSE ANTONIO RAMIREZ</t>
  </si>
  <si>
    <t>ASESORIA EN MATERIA DE INGENIERIA Y FIZCALIZACION DE OBRAS A LA CORPORACION DE ACUEDUCTOS Y ALCANTARILLADO DE PUERTO PLATA (CORAAPPLATA)</t>
  </si>
  <si>
    <t>B1100000897</t>
  </si>
  <si>
    <t>WANCIQUE PETIT CHOUTE</t>
  </si>
  <si>
    <t>SERVICIO DE MANO DE OBRA INCLUYE (EXCAVACIÓN Y REPOSICIÓN DE RELLENO CON GRAVA, COLOCACIÓN DE TUBO DE DRENAJE, COLOCACIÓN GRAVA BLANCA PARA ACONDICIONAMIENTO DE ENTRADA EDIFICIO PRINCIPAL ADMINISTRATIVO.</t>
  </si>
  <si>
    <t>PAGADO 09/04/2026 CON  CHEQUE 031138</t>
  </si>
  <si>
    <t>B1100000898</t>
  </si>
  <si>
    <t>RAUL ANTONIO MARTINEZ MARTE</t>
  </si>
  <si>
    <t>PERSONAL CONTRATADO PARA TRABAJAR COMO OPERADOR DE LA RETROEXCAVADORA EN EL DEPARTAMENTO DE OPERACIÓN Y MANTENIMIENTO</t>
  </si>
  <si>
    <t>PAGADO 17/04/2026 CON  CHEQUE 031139</t>
  </si>
  <si>
    <t>B1500000194</t>
  </si>
  <si>
    <t>B1500000193</t>
  </si>
  <si>
    <t>SERVICIO DE ALMUERZO BRINDADO AL PERSONAL QUE ELABORAN EN LAS DIFERENTES BRIGADAS Y EL PERSONAL QUE TRABAJÓ EN LOS PROCESOS DE COMPRA Y CONTRATACIONES.</t>
  </si>
  <si>
    <t>PAGADO 27/04/2026 CON  CHEQUE 031156</t>
  </si>
  <si>
    <t>SERVICIO DE ALMUERZO BRINDADO AL PERSONAL QUE ELABORAN EN LAS DIFERENTES BRIGADAS ENCARGADA DE RECUSRSOS Y ASESOR HONORIFICO DEL DIRECTOR GENERAL.</t>
  </si>
  <si>
    <t>PAGADO 27/04/2026 CON  CHEQUE 031157</t>
  </si>
  <si>
    <t>B1100000900</t>
  </si>
  <si>
    <t>B1100000901</t>
  </si>
  <si>
    <t>ARIEL ALBERTO MARTINEZ SARITA</t>
  </si>
  <si>
    <t>SAUL PEREZ DE LEON</t>
  </si>
  <si>
    <t xml:space="preserve">PERSONAL CONTRATADO PARA TRABAJAR EN LIMPIEZA DEL ÁREA DE ALMACEN </t>
  </si>
  <si>
    <t>PAGADO 30/04/2026 CON  CHEQUE 031159</t>
  </si>
  <si>
    <t>PAGADO 30/04/2026 CON  CHEQUE 031160</t>
  </si>
  <si>
    <t>Diana Polanco de Villaman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</si>
</sst>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dd/mm/yyyy;@"/>
    <numFmt numFmtId="166" formatCode="mm/dd/yyyy;@"/>
    <numFmt numFmtId="167" formatCode="#,##0.00_ ;[Red]\-#,##0.0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8"/>
      <color theme="1"/>
      <name val="Century Gothic"/>
      <family val="2"/>
    </font>
    <font>
      <b/>
      <sz val="18"/>
      <name val="Century Gothic"/>
      <family val="2"/>
    </font>
    <font>
      <b/>
      <i/>
      <sz val="18"/>
      <name val="Century Gothic"/>
      <family val="2"/>
    </font>
    <font>
      <b/>
      <i/>
      <sz val="18"/>
      <color theme="1"/>
      <name val="Century Gothic"/>
      <family val="2"/>
    </font>
    <font>
      <b/>
      <i/>
      <sz val="18"/>
      <color indexed="8"/>
      <name val="Century Gothic"/>
      <family val="2"/>
    </font>
    <font>
      <i/>
      <sz val="14"/>
      <color theme="1"/>
      <name val="Century Gothic"/>
      <family val="2"/>
    </font>
    <font>
      <i/>
      <sz val="14"/>
      <name val="Century Gothic"/>
      <family val="2"/>
    </font>
    <font>
      <i/>
      <sz val="18"/>
      <color theme="1"/>
      <name val="Century Gothic"/>
      <family val="2"/>
    </font>
    <font>
      <i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4"/>
      <name val="Century Gothic"/>
      <family val="2"/>
    </font>
    <font>
      <b/>
      <sz val="20"/>
      <color theme="1"/>
      <name val="Calibri"/>
      <family val="2"/>
      <scheme val="minor"/>
    </font>
    <font>
      <b/>
      <sz val="16"/>
      <name val="Century Gothic"/>
      <family val="2"/>
    </font>
    <font>
      <i/>
      <sz val="16"/>
      <name val="Century Gothic"/>
      <family val="2"/>
    </font>
    <font>
      <b/>
      <i/>
      <sz val="16"/>
      <color theme="1"/>
      <name val="Century Gothic"/>
      <family val="2"/>
    </font>
    <font>
      <b/>
      <i/>
      <sz val="16"/>
      <name val="Century Gothic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1" applyFont="1" applyAlignment="1">
      <alignment horizontal="right" wrapText="1"/>
    </xf>
    <xf numFmtId="166" fontId="0" fillId="0" borderId="0" xfId="0" applyNumberFormat="1"/>
    <xf numFmtId="0" fontId="8" fillId="0" borderId="0" xfId="0" applyFont="1" applyAlignment="1">
      <alignment horizontal="center" vertical="center"/>
    </xf>
    <xf numFmtId="166" fontId="6" fillId="3" borderId="1" xfId="4" applyNumberFormat="1" applyFont="1" applyFill="1" applyBorder="1" applyAlignment="1">
      <alignment horizontal="center" vertical="center" wrapText="1"/>
    </xf>
    <xf numFmtId="0" fontId="6" fillId="3" borderId="1" xfId="4" applyFont="1" applyFill="1" applyBorder="1" applyAlignment="1">
      <alignment horizontal="center" vertical="center" wrapText="1"/>
    </xf>
    <xf numFmtId="164" fontId="6" fillId="3" borderId="1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wrapText="1"/>
    </xf>
    <xf numFmtId="165" fontId="11" fillId="0" borderId="0" xfId="0" applyNumberFormat="1" applyFont="1" applyAlignment="1">
      <alignment horizontal="center" wrapText="1"/>
    </xf>
    <xf numFmtId="166" fontId="12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164" fontId="12" fillId="0" borderId="0" xfId="1" applyFont="1" applyAlignment="1">
      <alignment horizontal="right" wrapText="1"/>
    </xf>
    <xf numFmtId="164" fontId="13" fillId="0" borderId="0" xfId="1" applyFont="1" applyFill="1" applyBorder="1"/>
    <xf numFmtId="0" fontId="13" fillId="0" borderId="0" xfId="0" applyFont="1" applyAlignment="1">
      <alignment wrapText="1"/>
    </xf>
    <xf numFmtId="164" fontId="0" fillId="0" borderId="0" xfId="1" applyFont="1" applyBorder="1" applyAlignment="1">
      <alignment horizontal="right" wrapText="1"/>
    </xf>
    <xf numFmtId="43" fontId="7" fillId="2" borderId="1" xfId="0" applyNumberFormat="1" applyFont="1" applyFill="1" applyBorder="1" applyAlignment="1">
      <alignment horizontal="left" wrapText="1"/>
    </xf>
    <xf numFmtId="164" fontId="19" fillId="2" borderId="1" xfId="1" applyFont="1" applyFill="1" applyBorder="1" applyAlignment="1">
      <alignment horizontal="center" vertical="center" wrapText="1"/>
    </xf>
    <xf numFmtId="4" fontId="18" fillId="2" borderId="1" xfId="0" applyNumberFormat="1" applyFont="1" applyFill="1" applyBorder="1" applyAlignment="1">
      <alignment wrapText="1"/>
    </xf>
    <xf numFmtId="0" fontId="0" fillId="2" borderId="0" xfId="0" applyFill="1"/>
    <xf numFmtId="167" fontId="18" fillId="2" borderId="1" xfId="0" applyNumberFormat="1" applyFont="1" applyFill="1" applyBorder="1" applyAlignment="1">
      <alignment horizontal="right" wrapText="1"/>
    </xf>
    <xf numFmtId="0" fontId="10" fillId="2" borderId="1" xfId="0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165" fontId="9" fillId="2" borderId="1" xfId="0" applyNumberFormat="1" applyFont="1" applyFill="1" applyBorder="1" applyAlignment="1">
      <alignment horizontal="left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14" fontId="17" fillId="2" borderId="1" xfId="0" applyNumberFormat="1" applyFont="1" applyFill="1" applyBorder="1" applyAlignment="1">
      <alignment horizontal="center" vertical="center" wrapText="1"/>
    </xf>
    <xf numFmtId="4" fontId="17" fillId="2" borderId="1" xfId="0" applyNumberFormat="1" applyFont="1" applyFill="1" applyBorder="1" applyAlignment="1">
      <alignment horizontal="center" vertical="center" wrapText="1"/>
    </xf>
    <xf numFmtId="164" fontId="17" fillId="2" borderId="1" xfId="1" applyFont="1" applyFill="1" applyBorder="1" applyAlignment="1">
      <alignment horizontal="center" vertical="center" wrapText="1"/>
    </xf>
    <xf numFmtId="0" fontId="17" fillId="2" borderId="1" xfId="4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/>
    </xf>
    <xf numFmtId="0" fontId="5" fillId="2" borderId="0" xfId="4" applyFont="1" applyFill="1" applyAlignment="1">
      <alignment horizontal="center"/>
    </xf>
    <xf numFmtId="0" fontId="5" fillId="2" borderId="2" xfId="4" applyFont="1" applyFill="1" applyBorder="1" applyAlignment="1">
      <alignment horizontal="center" vertical="top"/>
    </xf>
    <xf numFmtId="166" fontId="18" fillId="2" borderId="1" xfId="0" applyNumberFormat="1" applyFont="1" applyFill="1" applyBorder="1" applyAlignment="1">
      <alignment horizontal="right" wrapText="1"/>
    </xf>
    <xf numFmtId="0" fontId="14" fillId="2" borderId="0" xfId="4" applyFont="1" applyFill="1" applyAlignment="1">
      <alignment horizontal="center"/>
    </xf>
    <xf numFmtId="0" fontId="5" fillId="2" borderId="3" xfId="4" applyFont="1" applyFill="1" applyBorder="1" applyAlignment="1">
      <alignment horizontal="right"/>
    </xf>
    <xf numFmtId="0" fontId="16" fillId="2" borderId="0" xfId="4" applyFont="1" applyFill="1" applyAlignment="1">
      <alignment horizontal="center" wrapText="1"/>
    </xf>
    <xf numFmtId="166" fontId="4" fillId="0" borderId="0" xfId="0" applyNumberFormat="1" applyFont="1" applyAlignment="1">
      <alignment horizontal="center"/>
    </xf>
  </cellXfs>
  <cellStyles count="16">
    <cellStyle name="Millares" xfId="1" builtinId="3"/>
    <cellStyle name="Millares 2" xfId="2" xr:uid="{00000000-0005-0000-0000-000001000000}"/>
    <cellStyle name="Millares 2 2" xfId="6" xr:uid="{00000000-0005-0000-0000-000002000000}"/>
    <cellStyle name="Millares 2 3" xfId="8" xr:uid="{00000000-0005-0000-0000-000003000000}"/>
    <cellStyle name="Millares 2 4" xfId="10" xr:uid="{00000000-0005-0000-0000-000004000000}"/>
    <cellStyle name="Millares 2 5" xfId="12" xr:uid="{00000000-0005-0000-0000-000005000000}"/>
    <cellStyle name="Millares 2 6" xfId="14" xr:uid="{00000000-0005-0000-0000-000006000000}"/>
    <cellStyle name="Millares 2 7" xfId="15" xr:uid="{00000000-0005-0000-0000-000007000000}"/>
    <cellStyle name="Millares 3" xfId="7" xr:uid="{00000000-0005-0000-0000-000008000000}"/>
    <cellStyle name="Millares 4" xfId="9" xr:uid="{00000000-0005-0000-0000-000009000000}"/>
    <cellStyle name="Millares 5" xfId="11" xr:uid="{00000000-0005-0000-0000-00000A000000}"/>
    <cellStyle name="Millares 6" xfId="13" xr:uid="{00000000-0005-0000-0000-00000B000000}"/>
    <cellStyle name="Normal" xfId="0" builtinId="0"/>
    <cellStyle name="Normal 2" xfId="3" xr:uid="{00000000-0005-0000-0000-00000D000000}"/>
    <cellStyle name="Normal 3" xfId="4" xr:uid="{00000000-0005-0000-0000-00000E000000}"/>
    <cellStyle name="Porcentual 2" xfId="5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0</xdr:row>
      <xdr:rowOff>0</xdr:rowOff>
    </xdr:from>
    <xdr:ext cx="2647950" cy="264560"/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5C6C1563-2F5B-4655-A106-DA41023BE885}"/>
            </a:ext>
          </a:extLst>
        </xdr:cNvPr>
        <xdr:cNvSpPr txBox="1"/>
      </xdr:nvSpPr>
      <xdr:spPr>
        <a:xfrm>
          <a:off x="19221450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8</xdr:col>
      <xdr:colOff>0</xdr:colOff>
      <xdr:row>0</xdr:row>
      <xdr:rowOff>0</xdr:rowOff>
    </xdr:from>
    <xdr:ext cx="2647950" cy="264560"/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7AABECC4-BE8F-4710-A96B-3F7BBC81D616}"/>
            </a:ext>
          </a:extLst>
        </xdr:cNvPr>
        <xdr:cNvSpPr txBox="1"/>
      </xdr:nvSpPr>
      <xdr:spPr>
        <a:xfrm>
          <a:off x="19221450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twoCellAnchor editAs="oneCell">
    <xdr:from>
      <xdr:col>3</xdr:col>
      <xdr:colOff>4231821</xdr:colOff>
      <xdr:row>0</xdr:row>
      <xdr:rowOff>231321</xdr:rowOff>
    </xdr:from>
    <xdr:to>
      <xdr:col>4</xdr:col>
      <xdr:colOff>557891</xdr:colOff>
      <xdr:row>4</xdr:row>
      <xdr:rowOff>27212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B2D18F1-DFA9-824B-27F7-826B48F97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74035" y="231321"/>
          <a:ext cx="1142999" cy="114299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A0AF1-24C5-436C-80D1-E334E147C54A}">
  <sheetPr>
    <pageSetUpPr fitToPage="1"/>
  </sheetPr>
  <dimension ref="A1:O44"/>
  <sheetViews>
    <sheetView tabSelected="1" zoomScale="70" zoomScaleNormal="70" zoomScaleSheetLayoutView="40" workbookViewId="0">
      <pane ySplit="1" topLeftCell="A29" activePane="bottomLeft" state="frozen"/>
      <selection pane="bottomLeft" activeCell="F32" sqref="F32:F34"/>
    </sheetView>
  </sheetViews>
  <sheetFormatPr baseColWidth="10" defaultColWidth="11.42578125" defaultRowHeight="15" x14ac:dyDescent="0.25"/>
  <cols>
    <col min="1" max="1" width="22.42578125" style="4" customWidth="1"/>
    <col min="2" max="2" width="19.5703125" customWidth="1"/>
    <col min="3" max="3" width="44" style="1" customWidth="1"/>
    <col min="4" max="4" width="72.28515625" style="2" customWidth="1"/>
    <col min="5" max="6" width="25" style="1" customWidth="1"/>
    <col min="7" max="7" width="22.140625" style="3" customWidth="1"/>
    <col min="8" max="8" width="17.85546875" customWidth="1"/>
    <col min="9" max="9" width="24.42578125" customWidth="1"/>
    <col min="10" max="10" width="41.85546875" customWidth="1"/>
  </cols>
  <sheetData>
    <row r="1" spans="1:15" ht="36.75" customHeight="1" x14ac:dyDescent="0.25">
      <c r="A1" s="41"/>
      <c r="B1" s="41"/>
      <c r="C1" s="41"/>
      <c r="D1" s="41"/>
      <c r="E1" s="41"/>
      <c r="F1" s="41"/>
      <c r="G1" s="41"/>
      <c r="H1" s="41"/>
      <c r="I1" s="41"/>
      <c r="J1" s="41"/>
    </row>
    <row r="2" spans="1:15" ht="24" customHeight="1" x14ac:dyDescent="0.25">
      <c r="A2" s="41"/>
      <c r="B2" s="41"/>
      <c r="C2" s="41"/>
      <c r="D2" s="41"/>
      <c r="E2" s="41"/>
      <c r="F2" s="41"/>
      <c r="G2" s="41"/>
      <c r="H2" s="41"/>
      <c r="I2" s="41"/>
      <c r="J2" s="41"/>
    </row>
    <row r="3" spans="1:15" ht="24" customHeight="1" x14ac:dyDescent="0.25">
      <c r="A3" s="41"/>
      <c r="B3" s="41"/>
      <c r="C3" s="41"/>
      <c r="D3" s="41"/>
      <c r="E3" s="41"/>
      <c r="F3" s="41"/>
      <c r="G3" s="41"/>
      <c r="H3" s="41"/>
      <c r="I3" s="41"/>
      <c r="J3" s="41"/>
    </row>
    <row r="4" spans="1:15" ht="22.5" customHeight="1" x14ac:dyDescent="0.25">
      <c r="A4" s="41"/>
      <c r="B4" s="41"/>
      <c r="C4" s="41"/>
      <c r="D4" s="41"/>
      <c r="E4" s="41"/>
      <c r="F4" s="41"/>
      <c r="G4" s="41"/>
      <c r="H4" s="41"/>
      <c r="I4" s="41"/>
      <c r="J4" s="41"/>
    </row>
    <row r="5" spans="1:15" ht="22.5" x14ac:dyDescent="0.3">
      <c r="A5" s="35" t="s">
        <v>9</v>
      </c>
      <c r="B5" s="35"/>
      <c r="C5" s="35"/>
      <c r="D5" s="35"/>
      <c r="E5" s="35"/>
      <c r="F5" s="35"/>
      <c r="G5" s="35"/>
      <c r="H5" s="35"/>
      <c r="I5" s="35"/>
      <c r="J5" s="35"/>
    </row>
    <row r="6" spans="1:15" ht="29.25" x14ac:dyDescent="0.35">
      <c r="A6" s="38" t="s">
        <v>10</v>
      </c>
      <c r="B6" s="38"/>
      <c r="C6" s="38"/>
      <c r="D6" s="38"/>
      <c r="E6" s="38"/>
      <c r="F6" s="38"/>
      <c r="G6" s="38"/>
      <c r="H6" s="38"/>
      <c r="I6" s="38"/>
      <c r="J6" s="38"/>
    </row>
    <row r="7" spans="1:15" ht="29.25" customHeight="1" x14ac:dyDescent="0.3">
      <c r="A7" s="40" t="s">
        <v>14</v>
      </c>
      <c r="B7" s="40"/>
      <c r="C7" s="40"/>
      <c r="D7" s="40"/>
      <c r="E7" s="40"/>
      <c r="F7" s="40"/>
      <c r="G7" s="40"/>
      <c r="H7" s="40"/>
      <c r="I7" s="40"/>
      <c r="J7" s="40"/>
    </row>
    <row r="8" spans="1:15" ht="44.25" customHeight="1" x14ac:dyDescent="0.25">
      <c r="A8" s="36" t="s">
        <v>20</v>
      </c>
      <c r="B8" s="36"/>
      <c r="C8" s="36"/>
      <c r="D8" s="36"/>
      <c r="E8" s="36"/>
      <c r="F8" s="36"/>
      <c r="G8" s="36"/>
      <c r="H8" s="36"/>
      <c r="I8" s="36"/>
      <c r="J8" s="36"/>
    </row>
    <row r="9" spans="1:15" ht="22.5" x14ac:dyDescent="0.3">
      <c r="A9" s="39" t="s">
        <v>21</v>
      </c>
      <c r="B9" s="39"/>
      <c r="C9" s="39"/>
      <c r="D9" s="39"/>
      <c r="E9" s="39"/>
      <c r="F9" s="39"/>
      <c r="G9" s="39"/>
      <c r="H9" s="39"/>
      <c r="I9" s="39"/>
      <c r="J9" s="39"/>
      <c r="O9" s="23"/>
    </row>
    <row r="10" spans="1:15" ht="70.5" customHeight="1" x14ac:dyDescent="0.25">
      <c r="A10" s="6" t="s">
        <v>0</v>
      </c>
      <c r="B10" s="7" t="s">
        <v>1</v>
      </c>
      <c r="C10" s="7" t="s">
        <v>2</v>
      </c>
      <c r="D10" s="7" t="s">
        <v>3</v>
      </c>
      <c r="E10" s="7" t="s">
        <v>8</v>
      </c>
      <c r="F10" s="7" t="s">
        <v>16</v>
      </c>
      <c r="G10" s="8" t="s">
        <v>5</v>
      </c>
      <c r="H10" s="7" t="s">
        <v>4</v>
      </c>
      <c r="I10" s="8" t="s">
        <v>6</v>
      </c>
      <c r="J10" s="8" t="s">
        <v>7</v>
      </c>
    </row>
    <row r="11" spans="1:15" ht="120.75" customHeight="1" x14ac:dyDescent="0.25">
      <c r="A11" s="25" t="s">
        <v>22</v>
      </c>
      <c r="B11" s="26">
        <v>46125</v>
      </c>
      <c r="C11" s="27" t="s">
        <v>23</v>
      </c>
      <c r="D11" s="33" t="s">
        <v>24</v>
      </c>
      <c r="E11" s="28" t="s">
        <v>25</v>
      </c>
      <c r="F11" s="28">
        <v>2850</v>
      </c>
      <c r="G11" s="28">
        <f>+F11</f>
        <v>2850</v>
      </c>
      <c r="H11" s="29">
        <v>46186</v>
      </c>
      <c r="I11" s="30"/>
      <c r="J11" s="31" t="s">
        <v>15</v>
      </c>
    </row>
    <row r="12" spans="1:15" ht="143.25" customHeight="1" x14ac:dyDescent="0.25">
      <c r="A12" s="25" t="s">
        <v>26</v>
      </c>
      <c r="B12" s="26">
        <v>46125</v>
      </c>
      <c r="C12" s="27" t="s">
        <v>19</v>
      </c>
      <c r="D12" s="33" t="s">
        <v>27</v>
      </c>
      <c r="E12" s="28" t="s">
        <v>28</v>
      </c>
      <c r="F12" s="28">
        <v>12750</v>
      </c>
      <c r="G12" s="28">
        <f>+F12</f>
        <v>12750</v>
      </c>
      <c r="H12" s="29">
        <v>46186</v>
      </c>
      <c r="I12" s="30"/>
      <c r="J12" s="31" t="s">
        <v>15</v>
      </c>
    </row>
    <row r="13" spans="1:15" ht="106.5" customHeight="1" x14ac:dyDescent="0.25">
      <c r="A13" s="25" t="s">
        <v>29</v>
      </c>
      <c r="B13" s="26">
        <v>46125</v>
      </c>
      <c r="C13" s="27" t="s">
        <v>17</v>
      </c>
      <c r="D13" s="33" t="s">
        <v>30</v>
      </c>
      <c r="E13" s="28" t="s">
        <v>18</v>
      </c>
      <c r="F13" s="28">
        <v>3931.21</v>
      </c>
      <c r="G13" s="28">
        <f t="shared" ref="G13:G27" si="0">+F13</f>
        <v>3931.21</v>
      </c>
      <c r="H13" s="29">
        <v>46186</v>
      </c>
      <c r="I13" s="30"/>
      <c r="J13" s="31" t="s">
        <v>15</v>
      </c>
    </row>
    <row r="14" spans="1:15" ht="70.5" customHeight="1" x14ac:dyDescent="0.25">
      <c r="A14" s="25" t="s">
        <v>31</v>
      </c>
      <c r="B14" s="26">
        <v>46125</v>
      </c>
      <c r="C14" s="27" t="s">
        <v>17</v>
      </c>
      <c r="D14" s="33" t="s">
        <v>30</v>
      </c>
      <c r="E14" s="32" t="s">
        <v>18</v>
      </c>
      <c r="F14" s="28">
        <v>3276.58</v>
      </c>
      <c r="G14" s="28">
        <f t="shared" si="0"/>
        <v>3276.58</v>
      </c>
      <c r="H14" s="29">
        <v>46186</v>
      </c>
      <c r="I14" s="30"/>
      <c r="J14" s="31" t="s">
        <v>15</v>
      </c>
    </row>
    <row r="15" spans="1:15" ht="115.5" customHeight="1" x14ac:dyDescent="0.25">
      <c r="A15" s="25" t="s">
        <v>32</v>
      </c>
      <c r="B15" s="26">
        <v>46141</v>
      </c>
      <c r="C15" s="27" t="s">
        <v>33</v>
      </c>
      <c r="D15" s="27" t="s">
        <v>34</v>
      </c>
      <c r="E15" s="32" t="s">
        <v>40</v>
      </c>
      <c r="F15" s="28">
        <v>9025.77</v>
      </c>
      <c r="G15" s="28">
        <f t="shared" si="0"/>
        <v>9025.77</v>
      </c>
      <c r="H15" s="29">
        <v>46202</v>
      </c>
      <c r="I15" s="30"/>
      <c r="J15" s="31" t="s">
        <v>15</v>
      </c>
    </row>
    <row r="16" spans="1:15" ht="88.5" customHeight="1" x14ac:dyDescent="0.25">
      <c r="A16" s="25" t="s">
        <v>35</v>
      </c>
      <c r="B16" s="26">
        <v>46125</v>
      </c>
      <c r="C16" s="27" t="s">
        <v>17</v>
      </c>
      <c r="D16" s="33" t="s">
        <v>30</v>
      </c>
      <c r="E16" s="32" t="s">
        <v>18</v>
      </c>
      <c r="F16" s="28">
        <v>836.5</v>
      </c>
      <c r="G16" s="28">
        <f t="shared" si="0"/>
        <v>836.5</v>
      </c>
      <c r="H16" s="29">
        <v>46186</v>
      </c>
      <c r="I16" s="30"/>
      <c r="J16" s="31" t="s">
        <v>15</v>
      </c>
    </row>
    <row r="17" spans="1:10" ht="81.75" customHeight="1" x14ac:dyDescent="0.25">
      <c r="A17" s="25" t="s">
        <v>36</v>
      </c>
      <c r="B17" s="26">
        <v>46132</v>
      </c>
      <c r="C17" s="27" t="s">
        <v>17</v>
      </c>
      <c r="D17" s="33" t="s">
        <v>30</v>
      </c>
      <c r="E17" s="32" t="s">
        <v>18</v>
      </c>
      <c r="F17" s="28">
        <v>996.95</v>
      </c>
      <c r="G17" s="28">
        <f t="shared" si="0"/>
        <v>996.95</v>
      </c>
      <c r="H17" s="29">
        <v>46193</v>
      </c>
      <c r="I17" s="30"/>
      <c r="J17" s="31" t="s">
        <v>15</v>
      </c>
    </row>
    <row r="18" spans="1:10" ht="94.5" customHeight="1" x14ac:dyDescent="0.25">
      <c r="A18" s="25" t="s">
        <v>37</v>
      </c>
      <c r="B18" s="26">
        <v>46140</v>
      </c>
      <c r="C18" s="27" t="s">
        <v>17</v>
      </c>
      <c r="D18" s="33" t="s">
        <v>30</v>
      </c>
      <c r="E18" s="32" t="s">
        <v>18</v>
      </c>
      <c r="F18" s="28">
        <v>3488.62</v>
      </c>
      <c r="G18" s="28">
        <f t="shared" si="0"/>
        <v>3488.62</v>
      </c>
      <c r="H18" s="29">
        <v>46201</v>
      </c>
      <c r="I18" s="30"/>
      <c r="J18" s="31" t="s">
        <v>15</v>
      </c>
    </row>
    <row r="19" spans="1:10" ht="116.25" customHeight="1" x14ac:dyDescent="0.25">
      <c r="A19" s="25" t="s">
        <v>38</v>
      </c>
      <c r="B19" s="26">
        <v>46140</v>
      </c>
      <c r="C19" s="27" t="s">
        <v>17</v>
      </c>
      <c r="D19" s="33" t="s">
        <v>30</v>
      </c>
      <c r="E19" s="32" t="s">
        <v>18</v>
      </c>
      <c r="F19" s="28">
        <v>3175.35</v>
      </c>
      <c r="G19" s="28">
        <f t="shared" si="0"/>
        <v>3175.35</v>
      </c>
      <c r="H19" s="29" t="s">
        <v>39</v>
      </c>
      <c r="I19" s="30"/>
      <c r="J19" s="31" t="s">
        <v>15</v>
      </c>
    </row>
    <row r="20" spans="1:10" ht="118.5" customHeight="1" x14ac:dyDescent="0.25">
      <c r="A20" s="25" t="s">
        <v>43</v>
      </c>
      <c r="B20" s="26">
        <v>46140</v>
      </c>
      <c r="C20" s="27" t="s">
        <v>41</v>
      </c>
      <c r="D20" s="27" t="s">
        <v>42</v>
      </c>
      <c r="E20" s="32" t="s">
        <v>44</v>
      </c>
      <c r="F20" s="28">
        <v>2006</v>
      </c>
      <c r="G20" s="28">
        <f t="shared" si="0"/>
        <v>2006</v>
      </c>
      <c r="H20" s="29">
        <v>46201</v>
      </c>
      <c r="I20" s="30"/>
      <c r="J20" s="31" t="s">
        <v>15</v>
      </c>
    </row>
    <row r="21" spans="1:10" ht="145.5" customHeight="1" x14ac:dyDescent="0.25">
      <c r="A21" s="25" t="s">
        <v>45</v>
      </c>
      <c r="B21" s="26">
        <v>46127</v>
      </c>
      <c r="C21" s="27" t="s">
        <v>23</v>
      </c>
      <c r="D21" s="27" t="s">
        <v>46</v>
      </c>
      <c r="E21" s="32" t="s">
        <v>47</v>
      </c>
      <c r="F21" s="28">
        <v>10780</v>
      </c>
      <c r="G21" s="28">
        <f t="shared" si="0"/>
        <v>10780</v>
      </c>
      <c r="H21" s="29">
        <v>46188</v>
      </c>
      <c r="I21" s="30"/>
      <c r="J21" s="31" t="s">
        <v>15</v>
      </c>
    </row>
    <row r="22" spans="1:10" ht="117.75" customHeight="1" x14ac:dyDescent="0.25">
      <c r="A22" s="25" t="s">
        <v>48</v>
      </c>
      <c r="B22" s="26">
        <v>46142</v>
      </c>
      <c r="C22" s="27" t="s">
        <v>49</v>
      </c>
      <c r="D22" s="27" t="s">
        <v>50</v>
      </c>
      <c r="E22" s="32" t="s">
        <v>53</v>
      </c>
      <c r="F22" s="28">
        <v>7080</v>
      </c>
      <c r="G22" s="28">
        <f t="shared" si="0"/>
        <v>7080</v>
      </c>
      <c r="H22" s="29">
        <v>46203</v>
      </c>
      <c r="I22" s="30"/>
      <c r="J22" s="31" t="s">
        <v>15</v>
      </c>
    </row>
    <row r="23" spans="1:10" ht="117.75" customHeight="1" x14ac:dyDescent="0.25">
      <c r="A23" s="25" t="s">
        <v>51</v>
      </c>
      <c r="B23" s="26">
        <v>46142</v>
      </c>
      <c r="C23" s="27" t="s">
        <v>49</v>
      </c>
      <c r="D23" s="27" t="s">
        <v>50</v>
      </c>
      <c r="E23" s="32" t="s">
        <v>53</v>
      </c>
      <c r="F23" s="28">
        <v>7080</v>
      </c>
      <c r="G23" s="28">
        <f t="shared" si="0"/>
        <v>7080</v>
      </c>
      <c r="H23" s="29">
        <v>46203</v>
      </c>
      <c r="I23" s="30"/>
      <c r="J23" s="31" t="s">
        <v>15</v>
      </c>
    </row>
    <row r="24" spans="1:10" ht="117.75" customHeight="1" x14ac:dyDescent="0.25">
      <c r="A24" s="25" t="s">
        <v>52</v>
      </c>
      <c r="B24" s="26">
        <v>46142</v>
      </c>
      <c r="C24" s="27" t="s">
        <v>49</v>
      </c>
      <c r="D24" s="27" t="s">
        <v>50</v>
      </c>
      <c r="E24" s="32" t="s">
        <v>53</v>
      </c>
      <c r="F24" s="28">
        <v>8260</v>
      </c>
      <c r="G24" s="28">
        <f t="shared" si="0"/>
        <v>8260</v>
      </c>
      <c r="H24" s="29">
        <v>46203</v>
      </c>
      <c r="I24" s="30"/>
      <c r="J24" s="31" t="s">
        <v>15</v>
      </c>
    </row>
    <row r="25" spans="1:10" ht="117.75" customHeight="1" x14ac:dyDescent="0.25">
      <c r="A25" s="25" t="s">
        <v>54</v>
      </c>
      <c r="B25" s="26">
        <v>46142</v>
      </c>
      <c r="C25" s="27" t="s">
        <v>55</v>
      </c>
      <c r="D25" s="27" t="s">
        <v>56</v>
      </c>
      <c r="E25" s="32" t="s">
        <v>18</v>
      </c>
      <c r="F25" s="28">
        <v>73573</v>
      </c>
      <c r="G25" s="28">
        <f t="shared" si="0"/>
        <v>73573</v>
      </c>
      <c r="H25" s="29">
        <v>46203</v>
      </c>
      <c r="I25" s="30"/>
      <c r="J25" s="31" t="s">
        <v>15</v>
      </c>
    </row>
    <row r="26" spans="1:10" ht="117.75" customHeight="1" x14ac:dyDescent="0.25">
      <c r="A26" s="25" t="s">
        <v>57</v>
      </c>
      <c r="B26" s="26">
        <v>46142</v>
      </c>
      <c r="C26" s="27" t="s">
        <v>58</v>
      </c>
      <c r="D26" s="27" t="s">
        <v>59</v>
      </c>
      <c r="E26" s="32" t="s">
        <v>60</v>
      </c>
      <c r="F26" s="28">
        <v>15000</v>
      </c>
      <c r="G26" s="28">
        <f t="shared" si="0"/>
        <v>15000</v>
      </c>
      <c r="H26" s="29">
        <v>46203</v>
      </c>
      <c r="I26" s="30"/>
      <c r="J26" s="31" t="s">
        <v>15</v>
      </c>
    </row>
    <row r="27" spans="1:10" ht="117.75" customHeight="1" x14ac:dyDescent="0.25">
      <c r="A27" s="25" t="s">
        <v>61</v>
      </c>
      <c r="B27" s="26">
        <v>46142</v>
      </c>
      <c r="C27" s="27" t="s">
        <v>62</v>
      </c>
      <c r="D27" s="27" t="s">
        <v>63</v>
      </c>
      <c r="E27" s="32" t="s">
        <v>60</v>
      </c>
      <c r="F27" s="28">
        <v>4800</v>
      </c>
      <c r="G27" s="28">
        <f t="shared" si="0"/>
        <v>4800</v>
      </c>
      <c r="H27" s="29">
        <v>46203</v>
      </c>
      <c r="I27" s="30"/>
      <c r="J27" s="31" t="s">
        <v>15</v>
      </c>
    </row>
    <row r="28" spans="1:10" ht="117.75" customHeight="1" x14ac:dyDescent="0.25">
      <c r="A28" s="25" t="s">
        <v>64</v>
      </c>
      <c r="B28" s="26">
        <v>46142</v>
      </c>
      <c r="C28" s="27" t="s">
        <v>65</v>
      </c>
      <c r="D28" s="27" t="s">
        <v>66</v>
      </c>
      <c r="E28" s="32" t="s">
        <v>60</v>
      </c>
      <c r="F28" s="28">
        <v>40000</v>
      </c>
      <c r="G28" s="28">
        <f>+F28</f>
        <v>40000</v>
      </c>
      <c r="H28" s="29">
        <v>46203</v>
      </c>
      <c r="I28" s="30"/>
      <c r="J28" s="31" t="s">
        <v>15</v>
      </c>
    </row>
    <row r="29" spans="1:10" ht="117.75" customHeight="1" x14ac:dyDescent="0.25">
      <c r="A29" s="25" t="s">
        <v>67</v>
      </c>
      <c r="B29" s="26">
        <v>46119</v>
      </c>
      <c r="C29" s="27" t="s">
        <v>68</v>
      </c>
      <c r="D29" s="27" t="s">
        <v>69</v>
      </c>
      <c r="E29" s="32" t="s">
        <v>60</v>
      </c>
      <c r="F29" s="28">
        <v>21000</v>
      </c>
      <c r="G29" s="28"/>
      <c r="H29" s="29">
        <v>46180</v>
      </c>
      <c r="I29" s="30">
        <f t="shared" ref="I29:I34" si="1">+F29</f>
        <v>21000</v>
      </c>
      <c r="J29" s="31" t="s">
        <v>70</v>
      </c>
    </row>
    <row r="30" spans="1:10" ht="117.75" customHeight="1" x14ac:dyDescent="0.25">
      <c r="A30" s="25" t="s">
        <v>71</v>
      </c>
      <c r="B30" s="26">
        <v>46126</v>
      </c>
      <c r="C30" s="27" t="s">
        <v>72</v>
      </c>
      <c r="D30" s="27" t="s">
        <v>73</v>
      </c>
      <c r="E30" s="32" t="s">
        <v>60</v>
      </c>
      <c r="F30" s="28">
        <v>17000</v>
      </c>
      <c r="G30" s="28"/>
      <c r="H30" s="29">
        <v>46187</v>
      </c>
      <c r="I30" s="30">
        <f t="shared" si="1"/>
        <v>17000</v>
      </c>
      <c r="J30" s="31" t="s">
        <v>74</v>
      </c>
    </row>
    <row r="31" spans="1:10" ht="117.75" customHeight="1" x14ac:dyDescent="0.25">
      <c r="A31" s="25" t="s">
        <v>76</v>
      </c>
      <c r="B31" s="26">
        <v>46128</v>
      </c>
      <c r="C31" s="27" t="s">
        <v>55</v>
      </c>
      <c r="D31" s="27" t="s">
        <v>77</v>
      </c>
      <c r="E31" s="32" t="s">
        <v>18</v>
      </c>
      <c r="F31" s="28">
        <v>92435.3</v>
      </c>
      <c r="G31" s="28"/>
      <c r="H31" s="29">
        <v>46189</v>
      </c>
      <c r="I31" s="30">
        <f t="shared" si="1"/>
        <v>92435.3</v>
      </c>
      <c r="J31" s="31" t="s">
        <v>78</v>
      </c>
    </row>
    <row r="32" spans="1:10" ht="117.75" customHeight="1" x14ac:dyDescent="0.25">
      <c r="A32" s="25" t="s">
        <v>75</v>
      </c>
      <c r="B32" s="26">
        <v>46129</v>
      </c>
      <c r="C32" s="27" t="s">
        <v>55</v>
      </c>
      <c r="D32" s="27" t="s">
        <v>79</v>
      </c>
      <c r="E32" s="32" t="s">
        <v>18</v>
      </c>
      <c r="F32" s="28">
        <v>63118.2</v>
      </c>
      <c r="G32" s="28"/>
      <c r="H32" s="29">
        <v>46190</v>
      </c>
      <c r="I32" s="30">
        <f t="shared" si="1"/>
        <v>63118.2</v>
      </c>
      <c r="J32" s="31" t="s">
        <v>80</v>
      </c>
    </row>
    <row r="33" spans="1:10" ht="117.75" customHeight="1" x14ac:dyDescent="0.25">
      <c r="A33" s="25" t="s">
        <v>82</v>
      </c>
      <c r="B33" s="26">
        <v>46142</v>
      </c>
      <c r="C33" s="27" t="s">
        <v>84</v>
      </c>
      <c r="D33" s="27" t="s">
        <v>85</v>
      </c>
      <c r="E33" s="32" t="s">
        <v>60</v>
      </c>
      <c r="F33" s="28">
        <v>4800</v>
      </c>
      <c r="G33" s="28"/>
      <c r="H33" s="29">
        <v>46203</v>
      </c>
      <c r="I33" s="30">
        <f t="shared" si="1"/>
        <v>4800</v>
      </c>
      <c r="J33" s="31" t="s">
        <v>86</v>
      </c>
    </row>
    <row r="34" spans="1:10" ht="117.75" customHeight="1" x14ac:dyDescent="0.25">
      <c r="A34" s="25" t="s">
        <v>81</v>
      </c>
      <c r="B34" s="26">
        <v>46142</v>
      </c>
      <c r="C34" s="27" t="s">
        <v>83</v>
      </c>
      <c r="D34" s="27" t="s">
        <v>85</v>
      </c>
      <c r="E34" s="32" t="s">
        <v>60</v>
      </c>
      <c r="F34" s="28">
        <v>4800</v>
      </c>
      <c r="G34" s="28"/>
      <c r="H34" s="29">
        <v>46203</v>
      </c>
      <c r="I34" s="30">
        <f t="shared" si="1"/>
        <v>4800</v>
      </c>
      <c r="J34" s="31" t="s">
        <v>87</v>
      </c>
    </row>
    <row r="35" spans="1:10" ht="44.25" customHeight="1" x14ac:dyDescent="0.35">
      <c r="A35" s="37" t="s">
        <v>11</v>
      </c>
      <c r="B35" s="37"/>
      <c r="C35" s="37"/>
      <c r="D35" s="37"/>
      <c r="E35" s="37"/>
      <c r="F35" s="24">
        <f>SUM(F11:F34)</f>
        <v>412063.48000000004</v>
      </c>
      <c r="G35" s="21">
        <f>SUM(G11:G34)</f>
        <v>208909.98</v>
      </c>
      <c r="H35" s="22"/>
      <c r="I35" s="21">
        <f>SUM(I29:I34)</f>
        <v>203153.5</v>
      </c>
      <c r="J35" s="20"/>
    </row>
    <row r="36" spans="1:10" ht="45" customHeight="1" x14ac:dyDescent="0.3">
      <c r="A36" s="12"/>
      <c r="B36" s="13"/>
      <c r="C36" s="11"/>
      <c r="D36" s="15"/>
      <c r="E36" s="9"/>
      <c r="F36" s="9"/>
      <c r="G36" s="16"/>
      <c r="H36" s="13"/>
      <c r="I36" s="17"/>
      <c r="J36" s="10"/>
    </row>
    <row r="37" spans="1:10" ht="53.25" customHeight="1" x14ac:dyDescent="0.3">
      <c r="A37" s="12"/>
      <c r="B37" s="13"/>
      <c r="C37" s="9"/>
      <c r="D37" s="15"/>
      <c r="E37" s="5"/>
      <c r="F37" s="5"/>
      <c r="G37" s="16"/>
      <c r="H37" s="13"/>
      <c r="I37" s="17"/>
      <c r="J37" s="10"/>
    </row>
    <row r="38" spans="1:10" ht="57" customHeight="1" x14ac:dyDescent="0.3">
      <c r="A38" s="12"/>
      <c r="B38" s="13"/>
      <c r="C38" s="14"/>
      <c r="D38" s="15"/>
      <c r="E38" s="14"/>
      <c r="F38" s="14"/>
      <c r="G38" s="16"/>
      <c r="H38" s="13"/>
      <c r="I38" s="17"/>
      <c r="J38" s="18"/>
    </row>
    <row r="39" spans="1:10" ht="44.25" customHeight="1" x14ac:dyDescent="0.4">
      <c r="A39" s="34" t="s">
        <v>88</v>
      </c>
      <c r="B39" s="34"/>
      <c r="C39" s="34"/>
      <c r="D39" s="34"/>
      <c r="E39" s="34"/>
      <c r="F39" s="34"/>
      <c r="G39" s="34"/>
      <c r="H39" s="34"/>
      <c r="I39" s="34"/>
      <c r="J39" s="34"/>
    </row>
    <row r="40" spans="1:10" ht="44.25" customHeight="1" x14ac:dyDescent="0.4">
      <c r="A40" s="34" t="s">
        <v>12</v>
      </c>
      <c r="B40" s="34"/>
      <c r="C40" s="34"/>
      <c r="D40" s="34"/>
      <c r="E40" s="34"/>
      <c r="F40" s="34"/>
      <c r="G40" s="34"/>
      <c r="H40" s="34"/>
      <c r="I40" s="34"/>
      <c r="J40" s="34"/>
    </row>
    <row r="41" spans="1:10" ht="21" customHeight="1" x14ac:dyDescent="0.25">
      <c r="G41" s="19"/>
    </row>
    <row r="42" spans="1:10" ht="21.75" customHeight="1" x14ac:dyDescent="0.25">
      <c r="G42" s="19"/>
    </row>
    <row r="43" spans="1:10" ht="44.25" customHeight="1" x14ac:dyDescent="0.25">
      <c r="I43" t="s">
        <v>13</v>
      </c>
    </row>
    <row r="44" spans="1:10" s="4" customFormat="1" ht="44.25" customHeight="1" x14ac:dyDescent="0.25">
      <c r="B44"/>
      <c r="C44" s="1"/>
      <c r="D44" s="2"/>
      <c r="E44" s="1"/>
      <c r="F44" s="1"/>
      <c r="G44" s="3"/>
      <c r="H44"/>
      <c r="I44"/>
      <c r="J44"/>
    </row>
  </sheetData>
  <mergeCells count="9">
    <mergeCell ref="A1:J4"/>
    <mergeCell ref="A39:J39"/>
    <mergeCell ref="A40:J40"/>
    <mergeCell ref="A5:J5"/>
    <mergeCell ref="A8:J8"/>
    <mergeCell ref="A35:E35"/>
    <mergeCell ref="A6:J6"/>
    <mergeCell ref="A9:J9"/>
    <mergeCell ref="A7:J7"/>
  </mergeCells>
  <phoneticPr fontId="20" type="noConversion"/>
  <pageMargins left="0.27559055118110237" right="0.31496062992125984" top="0.35433070866141736" bottom="0.74803149606299213" header="0.31496062992125984" footer="0.31496062992125984"/>
  <pageSetup scale="3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ESTADO DE CUENTA A SUP ABRIL</vt:lpstr>
      <vt:lpstr>'ESTADO DE CUENTA A SUP ABRIL'!Área_de_impresión</vt:lpstr>
      <vt:lpstr>'ESTADO DE CUENTA A SUP ABRIL'!Títulos_a_imprimir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hmendoza</dc:creator>
  <cp:lastModifiedBy>Marieli Tineo Almonte</cp:lastModifiedBy>
  <cp:lastPrinted>2026-05-11T14:20:55Z</cp:lastPrinted>
  <dcterms:created xsi:type="dcterms:W3CDTF">2014-02-18T20:25:00Z</dcterms:created>
  <dcterms:modified xsi:type="dcterms:W3CDTF">2026-05-11T14:40:56Z</dcterms:modified>
</cp:coreProperties>
</file>